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01.01.2020'!$A$1:$M$98</definedName>
  </definedNames>
  <calcPr fullCalcOnLoad="1"/>
</workbook>
</file>

<file path=xl/sharedStrings.xml><?xml version="1.0" encoding="utf-8"?>
<sst xmlns="http://schemas.openxmlformats.org/spreadsheetml/2006/main" count="230" uniqueCount="141">
  <si>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</si>
  <si>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</si>
  <si>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</si>
  <si>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</si>
  <si>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</si>
  <si>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</si>
  <si>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</si>
  <si>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</si>
  <si>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</si>
  <si>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</si>
  <si>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</si>
  <si>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</si>
  <si>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</si>
  <si>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</si>
  <si>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</si>
  <si>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</si>
  <si>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</si>
  <si>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</si>
  <si>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</si>
  <si>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</si>
  <si>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</si>
  <si>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</si>
  <si>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</si>
  <si>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</si>
  <si>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</si>
  <si>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</si>
  <si>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</si>
  <si>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</si>
  <si>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</si>
  <si>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</si>
  <si>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</si>
  <si>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</si>
  <si>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</si>
  <si>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</si>
  <si>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</si>
  <si>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</si>
  <si>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</si>
  <si>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</si>
  <si>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</si>
  <si>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</si>
  <si>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</si>
  <si>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</si>
  <si>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</si>
  <si>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</si>
  <si>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</si>
  <si>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</si>
  <si>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</si>
  <si>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</si>
  <si>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</si>
  <si>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</si>
  <si>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</si>
  <si>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</si>
  <si>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</si>
  <si>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</si>
  <si>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</si>
  <si>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</si>
  <si>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</si>
  <si>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</si>
  <si>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</si>
  <si>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</si>
  <si>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</si>
  <si>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</si>
  <si>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</si>
  <si>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</si>
  <si>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</si>
  <si>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</si>
  <si>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</si>
  <si>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</si>
  <si>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</si>
  <si>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</si>
  <si>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</si>
  <si>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</si>
  <si>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</si>
  <si>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</si>
  <si>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</si>
  <si>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</si>
  <si>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</si>
  <si>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</si>
  <si>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</si>
  <si>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</si>
  <si>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</si>
  <si>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</si>
  <si>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</si>
  <si>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</si>
  <si>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</si>
  <si>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</si>
  <si>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</si>
  <si>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Відділ освіти, молоді та спорту Новгород-Сіверської міської ради Чернігівської обл.</t>
  </si>
  <si>
    <t>УСЬОГО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</si>
  <si>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</si>
  <si>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Забезпечити належне керівництво і управління закладами освіти</t>
  </si>
  <si>
    <t xml:space="preserve">Керівництво і управління у сфері освіти </t>
  </si>
  <si>
    <t xml:space="preserve"> Забезпечити належне керівництво і управління закладами освіти</t>
  </si>
  <si>
    <t>Забезпечити належне керівництво і управління закладами освіти, здійснення поточних видатків (оплата праці, придбання товарів, оплата послуг)</t>
  </si>
  <si>
    <t xml:space="preserve">Кількість штатних одиниць </t>
  </si>
  <si>
    <t>од.</t>
  </si>
  <si>
    <t>штатний розпис</t>
  </si>
  <si>
    <t>кількість отриманих листів, звернень, заяв, скарг</t>
  </si>
  <si>
    <t>кількість підготовлених нормативно-правових актів</t>
  </si>
  <si>
    <t>кількість прийнятих нормативно-правових актів</t>
  </si>
  <si>
    <t>кількість проведених засідань, нарад, семінарів</t>
  </si>
  <si>
    <t>Журнал реєстрації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</si>
  <si>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</si>
  <si>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</si>
  <si>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кількість проведених засідань, нарад, семінарів на одного працівника</t>
  </si>
  <si>
    <t>витрати на утримання однієї штатної одиниці</t>
  </si>
  <si>
    <t>Розрахунок</t>
  </si>
  <si>
    <t>тис. грн.</t>
  </si>
  <si>
    <t>відсоток прийнятих нормативно-правових актів у загальній кількості підготовлених</t>
  </si>
  <si>
    <t>відсоток виконаних листів, заяв, скарг у їх загальній кількості</t>
  </si>
  <si>
    <t xml:space="preserve">відсоток 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</si>
  <si>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</si>
  <si>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</si>
  <si>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</si>
  <si>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</si>
  <si>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</si>
  <si>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</si>
  <si>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>0600000</t>
  </si>
  <si>
    <t>0610000</t>
  </si>
  <si>
    <t>0610160</t>
  </si>
  <si>
    <t>про виконання паспорта бюджетної програми місцевого бюджету на 2020 рік</t>
  </si>
  <si>
    <t>Здійснення виконанння завдання з інформатизації</t>
  </si>
  <si>
    <t xml:space="preserve">в т. ч. виконання завдання з інформатизації </t>
  </si>
  <si>
    <t>в т.ч.погашення кредиторської заборгованості, зареєстрованої в органі Державної казначейської служби, станом на 01.01.2020р.</t>
  </si>
  <si>
    <t>Відхилення фактичного показника від планованого за результатами 2020 року пояснюється економією коштів по КЕКВ 2120 "Нарахування на заробітну плату"  в сумі 24,67 грн  та  по КЕКВ 2250  "Видатки на відрядження" в сумі 3,00 за рахунок зменшення витрат на відрядження .</t>
  </si>
  <si>
    <t>Розбіжності між фактичними та плановими показниками виникли у зв'язку з запровадженням карантину, відповідно зменшилась кількість листів та збільшилошь кількість онлайн нарад</t>
  </si>
  <si>
    <t xml:space="preserve">Відхилення фактичного показника від планованого за результатами 2020 року пояснюється  запровадженням карантину </t>
  </si>
  <si>
    <t xml:space="preserve">Забезпечення виконання завдань з інформатизації </t>
  </si>
  <si>
    <t xml:space="preserve">затрати </t>
  </si>
  <si>
    <t>обсяг видатків</t>
  </si>
  <si>
    <t xml:space="preserve">кількість послуг у сфері інформатизації </t>
  </si>
  <si>
    <t xml:space="preserve">ефективність </t>
  </si>
  <si>
    <t xml:space="preserve">середня вартістьоднієї послуги </t>
  </si>
  <si>
    <t xml:space="preserve">якість </t>
  </si>
  <si>
    <t xml:space="preserve">відсоток виконання завдання </t>
  </si>
  <si>
    <t>грн.</t>
  </si>
  <si>
    <t>кошторис</t>
  </si>
  <si>
    <t>од</t>
  </si>
  <si>
    <t>розшифровка видатків</t>
  </si>
  <si>
    <t>розрахунок</t>
  </si>
  <si>
    <t xml:space="preserve">розрахунок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</si>
</sst>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65" fillId="0" borderId="11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5" fillId="0" borderId="11" xfId="0" applyFont="1" applyBorder="1" applyAlignment="1">
      <alignment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5" t="s">
        <v>76</v>
      </c>
      <c r="G1" s="76"/>
    </row>
    <row r="2" spans="6:7" ht="15">
      <c r="F2" s="76"/>
      <c r="G2" s="76"/>
    </row>
    <row r="3" spans="6:7" ht="32.25" customHeight="1">
      <c r="F3" s="76"/>
      <c r="G3" s="76"/>
    </row>
    <row r="4" spans="1:5" ht="15.75">
      <c r="A4" s="21"/>
      <c r="E4" s="21" t="s">
        <v>0</v>
      </c>
    </row>
    <row r="5" spans="1:7" ht="15.75">
      <c r="A5" s="21"/>
      <c r="E5" s="77" t="s">
        <v>1</v>
      </c>
      <c r="F5" s="77"/>
      <c r="G5" s="77"/>
    </row>
    <row r="6" spans="1:7" ht="15.75">
      <c r="A6" s="21"/>
      <c r="B6" s="21"/>
      <c r="E6" s="78"/>
      <c r="F6" s="78"/>
      <c r="G6" s="78"/>
    </row>
    <row r="7" spans="1:7" ht="15" customHeight="1">
      <c r="A7" s="21"/>
      <c r="E7" s="79" t="s">
        <v>2</v>
      </c>
      <c r="F7" s="79"/>
      <c r="G7" s="79"/>
    </row>
    <row r="8" spans="1:7" ht="15.75">
      <c r="A8" s="21"/>
      <c r="B8" s="21"/>
      <c r="E8" s="78"/>
      <c r="F8" s="78"/>
      <c r="G8" s="78"/>
    </row>
    <row r="9" spans="1:7" ht="15" customHeight="1">
      <c r="A9" s="21"/>
      <c r="E9" s="79"/>
      <c r="F9" s="79"/>
      <c r="G9" s="79"/>
    </row>
    <row r="10" spans="1:7" ht="15.75">
      <c r="A10" s="21"/>
      <c r="E10" s="82" t="s">
        <v>3</v>
      </c>
      <c r="F10" s="82"/>
      <c r="G10" s="82"/>
    </row>
    <row r="13" spans="1:7" ht="15.75">
      <c r="A13" s="83" t="s">
        <v>4</v>
      </c>
      <c r="B13" s="83"/>
      <c r="C13" s="83"/>
      <c r="D13" s="83"/>
      <c r="E13" s="83"/>
      <c r="F13" s="83"/>
      <c r="G13" s="83"/>
    </row>
    <row r="14" spans="1:7" ht="15.75">
      <c r="A14" s="83" t="s">
        <v>5</v>
      </c>
      <c r="B14" s="83"/>
      <c r="C14" s="83"/>
      <c r="D14" s="83"/>
      <c r="E14" s="83"/>
      <c r="F14" s="83"/>
      <c r="G14" s="83"/>
    </row>
    <row r="17" spans="1:16" ht="15">
      <c r="A17" s="23" t="s">
        <v>77</v>
      </c>
      <c r="B17" s="23"/>
      <c r="C17" s="23"/>
      <c r="D17" s="93"/>
      <c r="E17" s="93"/>
      <c r="F17" s="23"/>
      <c r="G17" s="37"/>
      <c r="H17" s="30"/>
      <c r="I17" s="30"/>
      <c r="J17" s="30"/>
      <c r="K17" s="30"/>
      <c r="L17" s="86"/>
      <c r="M17" s="86"/>
      <c r="N17" s="30"/>
      <c r="O17" s="86"/>
      <c r="P17" s="86"/>
    </row>
    <row r="18" spans="1:16" ht="28.5" customHeight="1">
      <c r="A18" s="81" t="s">
        <v>85</v>
      </c>
      <c r="B18" s="81"/>
      <c r="C18" s="81"/>
      <c r="D18" s="94" t="s">
        <v>2</v>
      </c>
      <c r="E18" s="94"/>
      <c r="F18" s="24"/>
      <c r="G18" s="38" t="s">
        <v>78</v>
      </c>
      <c r="H18" s="34"/>
      <c r="I18" s="92"/>
      <c r="J18" s="92"/>
      <c r="K18" s="92"/>
      <c r="L18" s="90"/>
      <c r="M18" s="90"/>
      <c r="N18" s="31"/>
      <c r="O18" s="91"/>
      <c r="P18" s="91"/>
    </row>
    <row r="19" spans="1:16" ht="15">
      <c r="A19" s="25" t="s">
        <v>79</v>
      </c>
      <c r="B19" s="25"/>
      <c r="C19" s="25"/>
      <c r="D19" s="25"/>
      <c r="E19" s="25"/>
      <c r="F19" s="25"/>
      <c r="G19" s="39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3.25" customHeight="1">
      <c r="A20" s="81" t="s">
        <v>81</v>
      </c>
      <c r="B20" s="81"/>
      <c r="C20" s="81"/>
      <c r="D20" s="95" t="s">
        <v>38</v>
      </c>
      <c r="E20" s="95"/>
      <c r="F20" s="24"/>
      <c r="G20" s="38" t="s">
        <v>78</v>
      </c>
      <c r="H20" s="34"/>
      <c r="I20" s="92"/>
      <c r="J20" s="92"/>
      <c r="K20" s="92"/>
      <c r="L20" s="92"/>
      <c r="M20" s="92"/>
      <c r="N20" s="31"/>
      <c r="O20" s="91"/>
      <c r="P20" s="91"/>
    </row>
    <row r="21" spans="1:16" ht="15">
      <c r="A21" s="26" t="s">
        <v>80</v>
      </c>
      <c r="B21" s="27"/>
      <c r="C21" s="88"/>
      <c r="D21" s="88"/>
      <c r="E21" s="88"/>
      <c r="F21" s="36"/>
      <c r="G21" s="27"/>
      <c r="H21" s="33"/>
      <c r="I21" s="26"/>
      <c r="J21" s="33"/>
      <c r="K21" s="87"/>
      <c r="L21" s="87"/>
      <c r="M21" s="87"/>
      <c r="N21" s="87"/>
      <c r="O21" s="87"/>
      <c r="P21" s="33"/>
    </row>
    <row r="22" spans="2:16" ht="56.25" customHeight="1">
      <c r="B22" s="28" t="s">
        <v>81</v>
      </c>
      <c r="C22" s="29" t="s">
        <v>82</v>
      </c>
      <c r="D22" s="24" t="s">
        <v>83</v>
      </c>
      <c r="E22" s="81" t="s">
        <v>86</v>
      </c>
      <c r="F22" s="81"/>
      <c r="G22" s="29" t="s">
        <v>84</v>
      </c>
      <c r="H22" s="35"/>
      <c r="I22" s="28"/>
      <c r="J22" s="28"/>
      <c r="K22" s="92"/>
      <c r="L22" s="92"/>
      <c r="M22" s="92"/>
      <c r="N22" s="92"/>
      <c r="O22" s="92"/>
      <c r="P22" s="31"/>
    </row>
    <row r="23" spans="1:7" ht="42" customHeight="1">
      <c r="A23" s="19" t="s">
        <v>10</v>
      </c>
      <c r="B23" s="82" t="s">
        <v>11</v>
      </c>
      <c r="C23" s="82"/>
      <c r="D23" s="82"/>
      <c r="E23" s="82"/>
      <c r="F23" s="82"/>
      <c r="G23" s="82"/>
    </row>
    <row r="24" spans="1:7" ht="15.75">
      <c r="A24" s="19" t="s">
        <v>12</v>
      </c>
      <c r="B24" s="82" t="s">
        <v>13</v>
      </c>
      <c r="C24" s="82"/>
      <c r="D24" s="82"/>
      <c r="E24" s="82"/>
      <c r="F24" s="82"/>
      <c r="G24" s="82"/>
    </row>
    <row r="25" spans="1:7" ht="15.75">
      <c r="A25" s="19" t="s">
        <v>14</v>
      </c>
      <c r="B25" s="82" t="s">
        <v>51</v>
      </c>
      <c r="C25" s="82"/>
      <c r="D25" s="82"/>
      <c r="E25" s="82"/>
      <c r="F25" s="82"/>
      <c r="G25" s="82"/>
    </row>
    <row r="26" ht="15.75">
      <c r="A26" s="1"/>
    </row>
    <row r="27" spans="1:7" ht="15.75">
      <c r="A27" s="17" t="s">
        <v>16</v>
      </c>
      <c r="B27" s="80" t="s">
        <v>52</v>
      </c>
      <c r="C27" s="80"/>
      <c r="D27" s="80"/>
      <c r="E27" s="80"/>
      <c r="F27" s="80"/>
      <c r="G27" s="80"/>
    </row>
    <row r="28" spans="1:7" ht="15.75">
      <c r="A28" s="17"/>
      <c r="B28" s="80"/>
      <c r="C28" s="80"/>
      <c r="D28" s="80"/>
      <c r="E28" s="80"/>
      <c r="F28" s="80"/>
      <c r="G28" s="80"/>
    </row>
    <row r="29" spans="1:7" ht="15.75">
      <c r="A29" s="17"/>
      <c r="B29" s="80"/>
      <c r="C29" s="80"/>
      <c r="D29" s="80"/>
      <c r="E29" s="80"/>
      <c r="F29" s="80"/>
      <c r="G29" s="80"/>
    </row>
    <row r="30" spans="1:7" ht="15.75">
      <c r="A30" s="17"/>
      <c r="B30" s="80"/>
      <c r="C30" s="80"/>
      <c r="D30" s="80"/>
      <c r="E30" s="80"/>
      <c r="F30" s="80"/>
      <c r="G30" s="80"/>
    </row>
    <row r="31" ht="15.75">
      <c r="A31" s="1"/>
    </row>
    <row r="32" spans="1:2" ht="15.75">
      <c r="A32" s="10" t="s">
        <v>15</v>
      </c>
      <c r="B32" s="2" t="s">
        <v>53</v>
      </c>
    </row>
    <row r="33" spans="1:7" ht="15.75">
      <c r="A33" s="19" t="s">
        <v>18</v>
      </c>
      <c r="B33" s="82" t="s">
        <v>54</v>
      </c>
      <c r="C33" s="82"/>
      <c r="D33" s="82"/>
      <c r="E33" s="82"/>
      <c r="F33" s="82"/>
      <c r="G33" s="82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16</v>
      </c>
      <c r="B35" s="80" t="s">
        <v>17</v>
      </c>
      <c r="C35" s="80"/>
      <c r="D35" s="80"/>
      <c r="E35" s="80"/>
      <c r="F35" s="80"/>
      <c r="G35" s="80"/>
    </row>
    <row r="36" spans="1:7" ht="15.75">
      <c r="A36" s="17"/>
      <c r="B36" s="80"/>
      <c r="C36" s="80"/>
      <c r="D36" s="80"/>
      <c r="E36" s="80"/>
      <c r="F36" s="80"/>
      <c r="G36" s="80"/>
    </row>
    <row r="37" spans="1:7" ht="15.75">
      <c r="A37" s="17"/>
      <c r="B37" s="80"/>
      <c r="C37" s="80"/>
      <c r="D37" s="80"/>
      <c r="E37" s="80"/>
      <c r="F37" s="80"/>
      <c r="G37" s="80"/>
    </row>
    <row r="38" spans="1:7" ht="15.75">
      <c r="A38" s="17"/>
      <c r="B38" s="80"/>
      <c r="C38" s="80"/>
      <c r="D38" s="80"/>
      <c r="E38" s="80"/>
      <c r="F38" s="80"/>
      <c r="G38" s="80"/>
    </row>
    <row r="39" spans="1:7" ht="15.75">
      <c r="A39" s="19"/>
      <c r="B39" s="18"/>
      <c r="C39" s="18"/>
      <c r="D39" s="18"/>
      <c r="E39" s="18"/>
      <c r="F39" s="18"/>
      <c r="G39" s="18"/>
    </row>
    <row r="40" spans="1:7" ht="15.75">
      <c r="A40" s="19" t="s">
        <v>24</v>
      </c>
      <c r="B40" s="11" t="s">
        <v>20</v>
      </c>
      <c r="C40" s="18"/>
      <c r="D40" s="18"/>
      <c r="E40" s="18"/>
      <c r="F40" s="18"/>
      <c r="G40" s="18"/>
    </row>
    <row r="41" spans="1:2" ht="15.75">
      <c r="A41" s="1"/>
      <c r="B41" s="2" t="s">
        <v>55</v>
      </c>
    </row>
    <row r="42" ht="15.75">
      <c r="A42" s="1"/>
    </row>
    <row r="43" spans="1:5" ht="47.25">
      <c r="A43" s="17" t="s">
        <v>16</v>
      </c>
      <c r="B43" s="17" t="s">
        <v>20</v>
      </c>
      <c r="C43" s="17" t="s">
        <v>21</v>
      </c>
      <c r="D43" s="17" t="s">
        <v>22</v>
      </c>
      <c r="E43" s="17" t="s">
        <v>23</v>
      </c>
    </row>
    <row r="44" spans="1:5" ht="15.75">
      <c r="A44" s="17">
        <v>1</v>
      </c>
      <c r="B44" s="17">
        <v>2</v>
      </c>
      <c r="C44" s="17">
        <v>3</v>
      </c>
      <c r="D44" s="17">
        <v>4</v>
      </c>
      <c r="E44" s="17">
        <v>5</v>
      </c>
    </row>
    <row r="45" spans="1:5" ht="15.75">
      <c r="A45" s="17"/>
      <c r="B45" s="17"/>
      <c r="C45" s="17"/>
      <c r="D45" s="17"/>
      <c r="E45" s="17"/>
    </row>
    <row r="46" spans="1:5" ht="15.75">
      <c r="A46" s="17"/>
      <c r="B46" s="17"/>
      <c r="C46" s="17"/>
      <c r="D46" s="17"/>
      <c r="E46" s="17"/>
    </row>
    <row r="47" spans="1:5" ht="15.75">
      <c r="A47" s="80" t="s">
        <v>23</v>
      </c>
      <c r="B47" s="80"/>
      <c r="C47" s="17"/>
      <c r="D47" s="17"/>
      <c r="E47" s="17"/>
    </row>
    <row r="48" ht="15.75">
      <c r="A48" s="1"/>
    </row>
    <row r="49" ht="15.75">
      <c r="A49" s="1"/>
    </row>
    <row r="50" spans="1:7" ht="15.75">
      <c r="A50" s="89" t="s">
        <v>27</v>
      </c>
      <c r="B50" s="82" t="s">
        <v>25</v>
      </c>
      <c r="C50" s="82"/>
      <c r="D50" s="82"/>
      <c r="E50" s="82"/>
      <c r="F50" s="82"/>
      <c r="G50" s="82"/>
    </row>
    <row r="51" spans="1:2" ht="15.75">
      <c r="A51" s="89"/>
      <c r="B51" s="21" t="s">
        <v>19</v>
      </c>
    </row>
    <row r="52" ht="15.75">
      <c r="A52" s="1"/>
    </row>
    <row r="53" ht="15.75">
      <c r="A53" s="1"/>
    </row>
    <row r="54" spans="1:5" ht="63">
      <c r="A54" s="17" t="s">
        <v>16</v>
      </c>
      <c r="B54" s="17" t="s">
        <v>26</v>
      </c>
      <c r="C54" s="17" t="s">
        <v>21</v>
      </c>
      <c r="D54" s="17" t="s">
        <v>22</v>
      </c>
      <c r="E54" s="17" t="s">
        <v>23</v>
      </c>
    </row>
    <row r="55" spans="1:5" ht="15.75">
      <c r="A55" s="17">
        <v>1</v>
      </c>
      <c r="B55" s="17">
        <v>2</v>
      </c>
      <c r="C55" s="17">
        <v>3</v>
      </c>
      <c r="D55" s="17">
        <v>4</v>
      </c>
      <c r="E55" s="17">
        <v>5</v>
      </c>
    </row>
    <row r="56" spans="1:5" ht="15.75">
      <c r="A56" s="17"/>
      <c r="B56" s="5"/>
      <c r="C56" s="5"/>
      <c r="D56" s="5"/>
      <c r="E56" s="5"/>
    </row>
    <row r="57" spans="1:5" ht="15.75">
      <c r="A57" s="17"/>
      <c r="B57" s="5"/>
      <c r="C57" s="5"/>
      <c r="D57" s="5"/>
      <c r="E57" s="5"/>
    </row>
    <row r="58" spans="1:5" ht="15.75">
      <c r="A58" s="80" t="s">
        <v>23</v>
      </c>
      <c r="B58" s="80"/>
      <c r="C58" s="5"/>
      <c r="D58" s="5"/>
      <c r="E58" s="5"/>
    </row>
    <row r="59" ht="15.75">
      <c r="A59" s="1"/>
    </row>
    <row r="60" ht="15.75">
      <c r="A60" s="1"/>
    </row>
    <row r="61" spans="1:7" ht="15.75">
      <c r="A61" s="19" t="s">
        <v>56</v>
      </c>
      <c r="B61" s="82" t="s">
        <v>28</v>
      </c>
      <c r="C61" s="82"/>
      <c r="D61" s="82"/>
      <c r="E61" s="82"/>
      <c r="F61" s="82"/>
      <c r="G61" s="82"/>
    </row>
    <row r="62" ht="15.75">
      <c r="A62" s="1"/>
    </row>
    <row r="63" ht="15.75">
      <c r="A63" s="1"/>
    </row>
    <row r="64" spans="1:7" ht="46.5" customHeight="1">
      <c r="A64" s="17" t="s">
        <v>16</v>
      </c>
      <c r="B64" s="17" t="s">
        <v>29</v>
      </c>
      <c r="C64" s="17" t="s">
        <v>30</v>
      </c>
      <c r="D64" s="17" t="s">
        <v>31</v>
      </c>
      <c r="E64" s="17" t="s">
        <v>21</v>
      </c>
      <c r="F64" s="17" t="s">
        <v>22</v>
      </c>
      <c r="G64" s="17" t="s">
        <v>23</v>
      </c>
    </row>
    <row r="65" spans="1:7" ht="15.75">
      <c r="A65" s="17">
        <v>1</v>
      </c>
      <c r="B65" s="17">
        <v>2</v>
      </c>
      <c r="C65" s="17">
        <v>3</v>
      </c>
      <c r="D65" s="17">
        <v>4</v>
      </c>
      <c r="E65" s="17">
        <v>5</v>
      </c>
      <c r="F65" s="17">
        <v>6</v>
      </c>
      <c r="G65" s="17">
        <v>7</v>
      </c>
    </row>
    <row r="66" spans="1:7" ht="15.75">
      <c r="A66" s="17">
        <v>1</v>
      </c>
      <c r="B66" s="5" t="s">
        <v>32</v>
      </c>
      <c r="C66" s="17"/>
      <c r="D66" s="17"/>
      <c r="E66" s="17"/>
      <c r="F66" s="17"/>
      <c r="G66" s="17"/>
    </row>
    <row r="67" spans="1:7" ht="15.75">
      <c r="A67" s="17"/>
      <c r="B67" s="5"/>
      <c r="C67" s="17"/>
      <c r="D67" s="17"/>
      <c r="E67" s="17"/>
      <c r="F67" s="17"/>
      <c r="G67" s="17"/>
    </row>
    <row r="68" spans="1:7" ht="15.75">
      <c r="A68" s="17">
        <v>2</v>
      </c>
      <c r="B68" s="5" t="s">
        <v>33</v>
      </c>
      <c r="C68" s="17"/>
      <c r="D68" s="17"/>
      <c r="E68" s="17"/>
      <c r="F68" s="17"/>
      <c r="G68" s="17"/>
    </row>
    <row r="69" spans="1:7" ht="15.75">
      <c r="A69" s="5"/>
      <c r="B69" s="5"/>
      <c r="C69" s="17"/>
      <c r="D69" s="17"/>
      <c r="E69" s="17"/>
      <c r="F69" s="17"/>
      <c r="G69" s="17"/>
    </row>
    <row r="70" spans="1:7" ht="15.75">
      <c r="A70" s="17">
        <v>3</v>
      </c>
      <c r="B70" s="5" t="s">
        <v>34</v>
      </c>
      <c r="C70" s="17"/>
      <c r="D70" s="17"/>
      <c r="E70" s="17"/>
      <c r="F70" s="17"/>
      <c r="G70" s="17"/>
    </row>
    <row r="71" spans="1:7" ht="15.75">
      <c r="A71" s="17"/>
      <c r="B71" s="5"/>
      <c r="C71" s="17"/>
      <c r="D71" s="17"/>
      <c r="E71" s="17"/>
      <c r="F71" s="17"/>
      <c r="G71" s="17"/>
    </row>
    <row r="72" spans="1:7" ht="15.75">
      <c r="A72" s="17">
        <v>4</v>
      </c>
      <c r="B72" s="5" t="s">
        <v>35</v>
      </c>
      <c r="C72" s="17"/>
      <c r="D72" s="17"/>
      <c r="E72" s="17"/>
      <c r="F72" s="17"/>
      <c r="G72" s="17"/>
    </row>
    <row r="73" spans="1:7" ht="15.75">
      <c r="A73" s="5"/>
      <c r="B73" s="5"/>
      <c r="C73" s="17"/>
      <c r="D73" s="17"/>
      <c r="E73" s="17"/>
      <c r="F73" s="17"/>
      <c r="G73" s="17"/>
    </row>
    <row r="74" ht="15.75">
      <c r="A74" s="1"/>
    </row>
    <row r="75" ht="15.75">
      <c r="A75" s="1"/>
    </row>
    <row r="76" spans="1:4" ht="15.75" customHeight="1">
      <c r="A76" s="84" t="s">
        <v>57</v>
      </c>
      <c r="B76" s="84"/>
      <c r="C76" s="84"/>
      <c r="D76" s="21"/>
    </row>
    <row r="77" spans="1:7" ht="32.25" customHeight="1">
      <c r="A77" s="84"/>
      <c r="B77" s="84"/>
      <c r="C77" s="84"/>
      <c r="D77" s="20"/>
      <c r="E77" s="6"/>
      <c r="F77" s="85"/>
      <c r="G77" s="85"/>
    </row>
    <row r="78" spans="1:7" ht="15.75">
      <c r="A78" s="3"/>
      <c r="B78" s="19"/>
      <c r="D78" s="16" t="s">
        <v>36</v>
      </c>
      <c r="F78" s="79" t="s">
        <v>62</v>
      </c>
      <c r="G78" s="79"/>
    </row>
    <row r="79" spans="1:4" ht="15.75">
      <c r="A79" s="82" t="s">
        <v>37</v>
      </c>
      <c r="B79" s="82"/>
      <c r="C79" s="19"/>
      <c r="D79" s="19"/>
    </row>
    <row r="80" spans="1:4" ht="15.75">
      <c r="A80" s="11" t="s">
        <v>58</v>
      </c>
      <c r="B80" s="18"/>
      <c r="C80" s="19"/>
      <c r="D80" s="19"/>
    </row>
    <row r="81" spans="1:7" ht="45.75" customHeight="1">
      <c r="A81" s="82" t="s">
        <v>59</v>
      </c>
      <c r="B81" s="82"/>
      <c r="C81" s="82"/>
      <c r="D81" s="20"/>
      <c r="E81" s="6"/>
      <c r="F81" s="85"/>
      <c r="G81" s="85"/>
    </row>
    <row r="82" spans="1:7" ht="15.75">
      <c r="A82" s="21"/>
      <c r="B82" s="19"/>
      <c r="C82" s="19"/>
      <c r="D82" s="16" t="s">
        <v>36</v>
      </c>
      <c r="F82" s="79" t="s">
        <v>62</v>
      </c>
      <c r="G82" s="79"/>
    </row>
    <row r="83" ht="15">
      <c r="A83" s="12" t="s">
        <v>60</v>
      </c>
    </row>
    <row r="84" ht="15">
      <c r="A84" s="13" t="s">
        <v>61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tabSelected="1" zoomScale="91" zoomScaleNormal="91" zoomScalePageLayoutView="70" workbookViewId="0" topLeftCell="A76">
      <selection activeCell="A79" sqref="A79:D88"/>
    </sheetView>
  </sheetViews>
  <sheetFormatPr defaultColWidth="9.140625" defaultRowHeight="15"/>
  <cols>
    <col min="1" max="1" width="4.421875" style="14" customWidth="1"/>
    <col min="2" max="2" width="19.28125" style="14" customWidth="1"/>
    <col min="3" max="3" width="11.421875" style="14" customWidth="1"/>
    <col min="4" max="4" width="11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75" t="s">
        <v>75</v>
      </c>
      <c r="K1" s="75"/>
      <c r="L1" s="75"/>
      <c r="M1" s="75"/>
    </row>
    <row r="2" spans="10:13" ht="15.75">
      <c r="J2" s="75"/>
      <c r="K2" s="75"/>
      <c r="L2" s="75"/>
      <c r="M2" s="75"/>
    </row>
    <row r="3" spans="10:13" ht="15.75">
      <c r="J3" s="75"/>
      <c r="K3" s="75"/>
      <c r="L3" s="75"/>
      <c r="M3" s="75"/>
    </row>
    <row r="4" spans="10:13" ht="15.75">
      <c r="J4" s="75"/>
      <c r="K4" s="75"/>
      <c r="L4" s="75"/>
      <c r="M4" s="75"/>
    </row>
    <row r="5" spans="1:13" ht="15.75">
      <c r="A5" s="83" t="s">
        <v>41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5.75">
      <c r="A6" s="83" t="s">
        <v>120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s="54" customFormat="1" ht="26.25" customHeight="1">
      <c r="A7" s="115" t="s">
        <v>6</v>
      </c>
      <c r="B7" s="69" t="s">
        <v>117</v>
      </c>
      <c r="C7" s="45"/>
      <c r="E7" s="112" t="s">
        <v>87</v>
      </c>
      <c r="F7" s="112"/>
      <c r="G7" s="112"/>
      <c r="H7" s="112"/>
      <c r="I7" s="112"/>
      <c r="J7" s="112"/>
      <c r="K7" s="112"/>
      <c r="L7" s="112"/>
      <c r="M7" s="112"/>
    </row>
    <row r="8" spans="1:13" s="54" customFormat="1" ht="15" customHeight="1">
      <c r="A8" s="115"/>
      <c r="B8" s="70" t="s">
        <v>50</v>
      </c>
      <c r="C8" s="40"/>
      <c r="D8" s="55"/>
      <c r="E8" s="113" t="s">
        <v>39</v>
      </c>
      <c r="F8" s="113"/>
      <c r="G8" s="113"/>
      <c r="H8" s="113"/>
      <c r="I8" s="113"/>
      <c r="J8" s="113"/>
      <c r="K8" s="113"/>
      <c r="L8" s="113"/>
      <c r="M8" s="113"/>
    </row>
    <row r="9" spans="1:13" s="54" customFormat="1" ht="18.75" customHeight="1">
      <c r="A9" s="115" t="s">
        <v>7</v>
      </c>
      <c r="B9" s="69" t="s">
        <v>118</v>
      </c>
      <c r="C9" s="45"/>
      <c r="E9" s="112" t="s">
        <v>87</v>
      </c>
      <c r="F9" s="112"/>
      <c r="G9" s="112"/>
      <c r="H9" s="112"/>
      <c r="I9" s="112"/>
      <c r="J9" s="112"/>
      <c r="K9" s="112"/>
      <c r="L9" s="112"/>
      <c r="M9" s="112"/>
    </row>
    <row r="10" spans="1:13" s="54" customFormat="1" ht="15.75" customHeight="1">
      <c r="A10" s="115"/>
      <c r="B10" s="70" t="s">
        <v>50</v>
      </c>
      <c r="C10" s="40"/>
      <c r="D10" s="55"/>
      <c r="E10" s="114" t="s">
        <v>38</v>
      </c>
      <c r="F10" s="114"/>
      <c r="G10" s="114"/>
      <c r="H10" s="114"/>
      <c r="I10" s="114"/>
      <c r="J10" s="114"/>
      <c r="K10" s="114"/>
      <c r="L10" s="114"/>
      <c r="M10" s="114"/>
    </row>
    <row r="11" spans="1:13" s="54" customFormat="1" ht="35.25" customHeight="1">
      <c r="A11" s="115" t="s">
        <v>8</v>
      </c>
      <c r="B11" s="69" t="s">
        <v>119</v>
      </c>
      <c r="C11" s="9">
        <v>111</v>
      </c>
      <c r="E11" s="117" t="s">
        <v>89</v>
      </c>
      <c r="F11" s="117"/>
      <c r="G11" s="117"/>
      <c r="H11" s="117"/>
      <c r="I11" s="117"/>
      <c r="J11" s="117"/>
      <c r="K11" s="117"/>
      <c r="L11" s="117"/>
      <c r="M11" s="117"/>
    </row>
    <row r="12" spans="1:13" s="54" customFormat="1" ht="14.25" customHeight="1">
      <c r="A12" s="115"/>
      <c r="B12" s="46" t="s">
        <v>50</v>
      </c>
      <c r="C12" s="4" t="s">
        <v>9</v>
      </c>
      <c r="D12" s="55"/>
      <c r="E12" s="113" t="s">
        <v>40</v>
      </c>
      <c r="F12" s="113"/>
      <c r="G12" s="113"/>
      <c r="H12" s="113"/>
      <c r="I12" s="113"/>
      <c r="J12" s="113"/>
      <c r="K12" s="113"/>
      <c r="L12" s="113"/>
      <c r="M12" s="113"/>
    </row>
    <row r="13" spans="1:13" ht="23.25" customHeight="1">
      <c r="A13" s="108" t="s">
        <v>63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ht="9" customHeight="1">
      <c r="A14" s="1"/>
    </row>
    <row r="15" spans="1:13" ht="30" customHeight="1">
      <c r="A15" s="8" t="s">
        <v>49</v>
      </c>
      <c r="B15" s="80" t="s">
        <v>52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9.5" customHeight="1">
      <c r="A16" s="8">
        <v>1</v>
      </c>
      <c r="B16" s="107" t="s">
        <v>90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3" ht="23.25" customHeight="1">
      <c r="A17" s="8">
        <v>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ht="11.25" customHeight="1">
      <c r="A18" s="1"/>
    </row>
    <row r="19" ht="20.25" customHeight="1">
      <c r="A19" s="56" t="s">
        <v>64</v>
      </c>
    </row>
    <row r="20" spans="2:4" ht="18" customHeight="1">
      <c r="B20" s="54" t="s">
        <v>91</v>
      </c>
      <c r="C20" s="45"/>
      <c r="D20" s="54"/>
    </row>
    <row r="21" ht="20.25" customHeight="1">
      <c r="A21" s="56" t="s">
        <v>65</v>
      </c>
    </row>
    <row r="22" ht="11.25" customHeight="1">
      <c r="A22" s="1"/>
    </row>
    <row r="23" spans="1:13" ht="27.75" customHeight="1">
      <c r="A23" s="52" t="s">
        <v>49</v>
      </c>
      <c r="B23" s="80" t="s">
        <v>17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24" customHeight="1">
      <c r="A24" s="8"/>
      <c r="B24" s="107" t="s">
        <v>92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ht="23.25" customHeight="1">
      <c r="A25" s="8"/>
      <c r="B25" s="109" t="s">
        <v>121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</row>
    <row r="26" spans="1:13" ht="12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ht="11.25" customHeight="1">
      <c r="A27" s="1"/>
    </row>
    <row r="28" ht="19.5" customHeight="1">
      <c r="A28" s="56" t="s">
        <v>66</v>
      </c>
    </row>
    <row r="29" spans="2:12" ht="15" customHeight="1">
      <c r="B29" s="22"/>
      <c r="L29" s="22" t="s">
        <v>55</v>
      </c>
    </row>
    <row r="30" ht="3" customHeight="1">
      <c r="A30" s="1"/>
    </row>
    <row r="31" spans="1:26" ht="31.5" customHeight="1">
      <c r="A31" s="80" t="s">
        <v>49</v>
      </c>
      <c r="B31" s="80" t="s">
        <v>67</v>
      </c>
      <c r="C31" s="80"/>
      <c r="D31" s="80"/>
      <c r="E31" s="80" t="s">
        <v>42</v>
      </c>
      <c r="F31" s="80"/>
      <c r="G31" s="80"/>
      <c r="H31" s="80" t="s">
        <v>68</v>
      </c>
      <c r="I31" s="80"/>
      <c r="J31" s="80"/>
      <c r="K31" s="80" t="s">
        <v>43</v>
      </c>
      <c r="L31" s="80"/>
      <c r="M31" s="80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32.25" customHeight="1">
      <c r="A32" s="80"/>
      <c r="B32" s="80"/>
      <c r="C32" s="80"/>
      <c r="D32" s="80"/>
      <c r="E32" s="8" t="s">
        <v>44</v>
      </c>
      <c r="F32" s="8" t="s">
        <v>45</v>
      </c>
      <c r="G32" s="8" t="s">
        <v>46</v>
      </c>
      <c r="H32" s="8" t="s">
        <v>44</v>
      </c>
      <c r="I32" s="8" t="s">
        <v>45</v>
      </c>
      <c r="J32" s="8" t="s">
        <v>46</v>
      </c>
      <c r="K32" s="8" t="s">
        <v>44</v>
      </c>
      <c r="L32" s="8" t="s">
        <v>45</v>
      </c>
      <c r="M32" s="8" t="s">
        <v>46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>
      <c r="A33" s="8">
        <v>1</v>
      </c>
      <c r="B33" s="80">
        <v>2</v>
      </c>
      <c r="C33" s="80"/>
      <c r="D33" s="80"/>
      <c r="E33" s="8">
        <v>3</v>
      </c>
      <c r="F33" s="8">
        <v>4</v>
      </c>
      <c r="G33" s="8">
        <v>5</v>
      </c>
      <c r="H33" s="8">
        <v>6</v>
      </c>
      <c r="I33" s="8">
        <v>7</v>
      </c>
      <c r="J33" s="8">
        <v>8</v>
      </c>
      <c r="K33" s="8">
        <v>9</v>
      </c>
      <c r="L33" s="8">
        <v>10</v>
      </c>
      <c r="M33" s="8">
        <v>11</v>
      </c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38.25" customHeight="1">
      <c r="A34" s="41">
        <v>1</v>
      </c>
      <c r="B34" s="96" t="s">
        <v>93</v>
      </c>
      <c r="C34" s="102"/>
      <c r="D34" s="103"/>
      <c r="E34" s="43">
        <v>627592</v>
      </c>
      <c r="F34" s="43"/>
      <c r="G34" s="43">
        <f>E34+F34</f>
        <v>627592</v>
      </c>
      <c r="H34" s="43">
        <v>627564.33</v>
      </c>
      <c r="I34" s="43"/>
      <c r="J34" s="43">
        <f>H34+I34</f>
        <v>627564.33</v>
      </c>
      <c r="K34" s="43">
        <f aca="true" t="shared" si="0" ref="K34:M36">H34-E34</f>
        <v>-27.67000000004191</v>
      </c>
      <c r="L34" s="43">
        <f t="shared" si="0"/>
        <v>0</v>
      </c>
      <c r="M34" s="43">
        <f t="shared" si="0"/>
        <v>-27.67000000004191</v>
      </c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27.75" customHeight="1">
      <c r="A35" s="71">
        <v>2</v>
      </c>
      <c r="B35" s="96" t="s">
        <v>122</v>
      </c>
      <c r="C35" s="97"/>
      <c r="D35" s="98"/>
      <c r="E35" s="43">
        <v>2000</v>
      </c>
      <c r="F35" s="43"/>
      <c r="G35" s="43">
        <f>E35+F35</f>
        <v>2000</v>
      </c>
      <c r="H35" s="43"/>
      <c r="I35" s="43"/>
      <c r="J35" s="43">
        <f>H35+I35</f>
        <v>0</v>
      </c>
      <c r="K35" s="43">
        <f t="shared" si="0"/>
        <v>-2000</v>
      </c>
      <c r="L35" s="43">
        <f t="shared" si="0"/>
        <v>0</v>
      </c>
      <c r="M35" s="43">
        <f t="shared" si="0"/>
        <v>-2000</v>
      </c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36.75" customHeight="1">
      <c r="A36" s="71">
        <v>3</v>
      </c>
      <c r="B36" s="96" t="s">
        <v>123</v>
      </c>
      <c r="C36" s="97"/>
      <c r="D36" s="98"/>
      <c r="E36" s="43">
        <v>1000</v>
      </c>
      <c r="F36" s="43"/>
      <c r="G36" s="43">
        <f>E36+F36</f>
        <v>1000</v>
      </c>
      <c r="H36" s="43">
        <v>1000</v>
      </c>
      <c r="I36" s="43"/>
      <c r="J36" s="43">
        <f>H36+I36</f>
        <v>1000</v>
      </c>
      <c r="K36" s="43">
        <f t="shared" si="0"/>
        <v>0</v>
      </c>
      <c r="L36" s="43">
        <f t="shared" si="0"/>
        <v>0</v>
      </c>
      <c r="M36" s="43">
        <f t="shared" si="0"/>
        <v>0</v>
      </c>
      <c r="Q36" s="60"/>
      <c r="R36" s="60"/>
      <c r="S36" s="60"/>
      <c r="T36" s="60"/>
      <c r="U36" s="72"/>
      <c r="V36" s="72"/>
      <c r="W36" s="72"/>
      <c r="X36" s="72"/>
      <c r="Y36" s="72"/>
      <c r="Z36" s="72"/>
    </row>
    <row r="37" spans="1:26" ht="24" customHeight="1">
      <c r="A37" s="8"/>
      <c r="B37" s="80" t="s">
        <v>88</v>
      </c>
      <c r="C37" s="80"/>
      <c r="D37" s="80"/>
      <c r="E37" s="43">
        <f aca="true" t="shared" si="1" ref="E37:M37">SUM(E34:E34)</f>
        <v>627592</v>
      </c>
      <c r="F37" s="43">
        <f t="shared" si="1"/>
        <v>0</v>
      </c>
      <c r="G37" s="43">
        <f t="shared" si="1"/>
        <v>627592</v>
      </c>
      <c r="H37" s="43">
        <f t="shared" si="1"/>
        <v>627564.33</v>
      </c>
      <c r="I37" s="43">
        <f t="shared" si="1"/>
        <v>0</v>
      </c>
      <c r="J37" s="43">
        <f t="shared" si="1"/>
        <v>627564.33</v>
      </c>
      <c r="K37" s="43">
        <f t="shared" si="1"/>
        <v>-27.67000000004191</v>
      </c>
      <c r="L37" s="43">
        <f t="shared" si="1"/>
        <v>0</v>
      </c>
      <c r="M37" s="43">
        <f t="shared" si="1"/>
        <v>-27.67000000004191</v>
      </c>
      <c r="R37" s="15"/>
      <c r="S37" s="15"/>
      <c r="T37" s="15"/>
      <c r="U37" s="15"/>
      <c r="V37" s="15"/>
      <c r="W37" s="15"/>
      <c r="X37" s="15"/>
      <c r="Y37" s="15"/>
      <c r="Z37" s="15"/>
    </row>
    <row r="38" spans="1:13" ht="35.25" customHeight="1">
      <c r="A38" s="105" t="s">
        <v>69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ht="33.75" customHeight="1">
      <c r="A39" s="118" t="s">
        <v>124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20.25" customHeight="1">
      <c r="A41" s="84" t="s">
        <v>70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ht="12" customHeight="1">
      <c r="K42" s="7" t="s">
        <v>55</v>
      </c>
    </row>
    <row r="43" spans="1:13" ht="15.75" customHeight="1">
      <c r="A43" s="80" t="s">
        <v>16</v>
      </c>
      <c r="B43" s="80" t="s">
        <v>71</v>
      </c>
      <c r="C43" s="80"/>
      <c r="D43" s="80"/>
      <c r="E43" s="80" t="s">
        <v>42</v>
      </c>
      <c r="F43" s="80"/>
      <c r="G43" s="80"/>
      <c r="H43" s="80" t="s">
        <v>68</v>
      </c>
      <c r="I43" s="80"/>
      <c r="J43" s="80"/>
      <c r="K43" s="80" t="s">
        <v>43</v>
      </c>
      <c r="L43" s="80"/>
      <c r="M43" s="80"/>
    </row>
    <row r="44" spans="1:13" ht="32.25" customHeight="1">
      <c r="A44" s="80"/>
      <c r="B44" s="80"/>
      <c r="C44" s="80"/>
      <c r="D44" s="80"/>
      <c r="E44" s="8" t="s">
        <v>44</v>
      </c>
      <c r="F44" s="8" t="s">
        <v>45</v>
      </c>
      <c r="G44" s="8" t="s">
        <v>46</v>
      </c>
      <c r="H44" s="8" t="s">
        <v>44</v>
      </c>
      <c r="I44" s="8" t="s">
        <v>45</v>
      </c>
      <c r="J44" s="8" t="s">
        <v>46</v>
      </c>
      <c r="K44" s="8" t="s">
        <v>44</v>
      </c>
      <c r="L44" s="8" t="s">
        <v>45</v>
      </c>
      <c r="M44" s="8" t="s">
        <v>46</v>
      </c>
    </row>
    <row r="45" spans="1:13" ht="15" customHeight="1">
      <c r="A45" s="8">
        <v>1</v>
      </c>
      <c r="B45" s="80">
        <v>2</v>
      </c>
      <c r="C45" s="80"/>
      <c r="D45" s="80"/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</row>
    <row r="46" spans="1:13" ht="18" customHeight="1">
      <c r="A46" s="41">
        <v>1</v>
      </c>
      <c r="B46" s="96"/>
      <c r="C46" s="102"/>
      <c r="D46" s="103"/>
      <c r="E46" s="41"/>
      <c r="F46" s="41"/>
      <c r="G46" s="41">
        <f>E46+F46</f>
        <v>0</v>
      </c>
      <c r="H46" s="41"/>
      <c r="I46" s="41"/>
      <c r="J46" s="41">
        <f>H46+I46</f>
        <v>0</v>
      </c>
      <c r="K46" s="41">
        <f>H46-E46</f>
        <v>0</v>
      </c>
      <c r="L46" s="41">
        <f>I46-F46</f>
        <v>0</v>
      </c>
      <c r="M46" s="41">
        <f>J46-G46</f>
        <v>0</v>
      </c>
    </row>
    <row r="47" spans="1:13" ht="15.75">
      <c r="A47" s="8"/>
      <c r="B47" s="104" t="s">
        <v>88</v>
      </c>
      <c r="C47" s="104"/>
      <c r="D47" s="104"/>
      <c r="E47" s="8"/>
      <c r="F47" s="8"/>
      <c r="G47" s="8"/>
      <c r="H47" s="8"/>
      <c r="I47" s="8"/>
      <c r="J47" s="8"/>
      <c r="K47" s="8"/>
      <c r="L47" s="8"/>
      <c r="M47" s="8"/>
    </row>
    <row r="48" ht="9.75" customHeight="1">
      <c r="A48" s="1"/>
    </row>
    <row r="49" ht="15.75">
      <c r="A49" s="56" t="s">
        <v>72</v>
      </c>
    </row>
    <row r="50" ht="9.75" customHeight="1">
      <c r="A50" s="1"/>
    </row>
    <row r="51" spans="1:13" ht="53.25" customHeight="1">
      <c r="A51" s="80" t="s">
        <v>16</v>
      </c>
      <c r="B51" s="80" t="s">
        <v>47</v>
      </c>
      <c r="C51" s="80" t="s">
        <v>30</v>
      </c>
      <c r="D51" s="80" t="s">
        <v>31</v>
      </c>
      <c r="E51" s="80" t="s">
        <v>42</v>
      </c>
      <c r="F51" s="80"/>
      <c r="G51" s="80"/>
      <c r="H51" s="80" t="s">
        <v>73</v>
      </c>
      <c r="I51" s="80"/>
      <c r="J51" s="80"/>
      <c r="K51" s="80" t="s">
        <v>43</v>
      </c>
      <c r="L51" s="80"/>
      <c r="M51" s="80"/>
    </row>
    <row r="52" spans="1:13" ht="30.75" customHeight="1">
      <c r="A52" s="80"/>
      <c r="B52" s="80"/>
      <c r="C52" s="80"/>
      <c r="D52" s="80"/>
      <c r="E52" s="8" t="s">
        <v>44</v>
      </c>
      <c r="F52" s="8" t="s">
        <v>45</v>
      </c>
      <c r="G52" s="8" t="s">
        <v>46</v>
      </c>
      <c r="H52" s="8" t="s">
        <v>44</v>
      </c>
      <c r="I52" s="8" t="s">
        <v>45</v>
      </c>
      <c r="J52" s="8" t="s">
        <v>46</v>
      </c>
      <c r="K52" s="8" t="s">
        <v>44</v>
      </c>
      <c r="L52" s="8" t="s">
        <v>45</v>
      </c>
      <c r="M52" s="8" t="s">
        <v>46</v>
      </c>
    </row>
    <row r="53" spans="1:13" ht="15.7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8">
        <v>7</v>
      </c>
      <c r="H53" s="8">
        <v>8</v>
      </c>
      <c r="I53" s="8">
        <v>9</v>
      </c>
      <c r="J53" s="8">
        <v>10</v>
      </c>
      <c r="K53" s="8">
        <v>11</v>
      </c>
      <c r="L53" s="8">
        <v>12</v>
      </c>
      <c r="M53" s="8">
        <v>13</v>
      </c>
    </row>
    <row r="54" spans="1:13" ht="15.75">
      <c r="A54" s="8">
        <v>1</v>
      </c>
      <c r="B54" s="8" t="s">
        <v>32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24.75" customHeight="1">
      <c r="A55" s="8"/>
      <c r="B55" s="53" t="s">
        <v>94</v>
      </c>
      <c r="C55" s="53" t="s">
        <v>95</v>
      </c>
      <c r="D55" s="53" t="s">
        <v>96</v>
      </c>
      <c r="E55" s="53">
        <v>3</v>
      </c>
      <c r="F55" s="53"/>
      <c r="G55" s="53">
        <f>E55+F55</f>
        <v>3</v>
      </c>
      <c r="H55" s="53">
        <v>3</v>
      </c>
      <c r="I55" s="53"/>
      <c r="J55" s="53">
        <f>H55+I55</f>
        <v>3</v>
      </c>
      <c r="K55" s="53">
        <f>H55-E55</f>
        <v>0</v>
      </c>
      <c r="L55" s="53">
        <f>I55-F55</f>
        <v>0</v>
      </c>
      <c r="M55" s="53">
        <f>J55-G55</f>
        <v>0</v>
      </c>
    </row>
    <row r="56" spans="1:13" ht="15.75">
      <c r="A56" s="80" t="s">
        <v>74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13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ht="15.75">
      <c r="A58" s="8">
        <v>2</v>
      </c>
      <c r="B58" s="8" t="s">
        <v>33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54.75" customHeight="1">
      <c r="A59" s="8"/>
      <c r="B59" s="68" t="s">
        <v>97</v>
      </c>
      <c r="C59" s="53" t="s">
        <v>95</v>
      </c>
      <c r="D59" s="53" t="s">
        <v>101</v>
      </c>
      <c r="E59" s="53">
        <v>2130</v>
      </c>
      <c r="F59" s="53"/>
      <c r="G59" s="67">
        <f>E59+F59</f>
        <v>2130</v>
      </c>
      <c r="H59" s="53">
        <v>1420</v>
      </c>
      <c r="I59" s="53"/>
      <c r="J59" s="53">
        <f>H59+I59</f>
        <v>1420</v>
      </c>
      <c r="K59" s="53">
        <f aca="true" t="shared" si="2" ref="K59:M62">H59-E59</f>
        <v>-710</v>
      </c>
      <c r="L59" s="53">
        <f t="shared" si="2"/>
        <v>0</v>
      </c>
      <c r="M59" s="53">
        <f t="shared" si="2"/>
        <v>-710</v>
      </c>
    </row>
    <row r="60" spans="1:13" ht="58.5" customHeight="1">
      <c r="A60" s="44"/>
      <c r="B60" s="68" t="s">
        <v>98</v>
      </c>
      <c r="C60" s="53" t="s">
        <v>95</v>
      </c>
      <c r="D60" s="53" t="s">
        <v>101</v>
      </c>
      <c r="E60" s="53">
        <v>635</v>
      </c>
      <c r="F60" s="53"/>
      <c r="G60" s="53">
        <f>E60+F60</f>
        <v>635</v>
      </c>
      <c r="H60" s="53">
        <v>520</v>
      </c>
      <c r="I60" s="53"/>
      <c r="J60" s="53">
        <f>H60+I60</f>
        <v>520</v>
      </c>
      <c r="K60" s="53">
        <f t="shared" si="2"/>
        <v>-115</v>
      </c>
      <c r="L60" s="53">
        <f t="shared" si="2"/>
        <v>0</v>
      </c>
      <c r="M60" s="53">
        <f t="shared" si="2"/>
        <v>-115</v>
      </c>
    </row>
    <row r="61" spans="1:13" ht="51.75" customHeight="1">
      <c r="A61" s="44"/>
      <c r="B61" s="68" t="s">
        <v>99</v>
      </c>
      <c r="C61" s="53" t="s">
        <v>95</v>
      </c>
      <c r="D61" s="53" t="s">
        <v>101</v>
      </c>
      <c r="E61" s="53">
        <v>635</v>
      </c>
      <c r="F61" s="53"/>
      <c r="G61" s="53">
        <f>E61+F61</f>
        <v>635</v>
      </c>
      <c r="H61" s="53">
        <v>520</v>
      </c>
      <c r="I61" s="53"/>
      <c r="J61" s="53">
        <v>520</v>
      </c>
      <c r="K61" s="53">
        <f t="shared" si="2"/>
        <v>-115</v>
      </c>
      <c r="L61" s="53">
        <f t="shared" si="2"/>
        <v>0</v>
      </c>
      <c r="M61" s="53">
        <f t="shared" si="2"/>
        <v>-115</v>
      </c>
    </row>
    <row r="62" spans="1:13" ht="52.5" customHeight="1">
      <c r="A62" s="44"/>
      <c r="B62" s="68" t="s">
        <v>100</v>
      </c>
      <c r="C62" s="53" t="s">
        <v>95</v>
      </c>
      <c r="D62" s="53" t="s">
        <v>101</v>
      </c>
      <c r="E62" s="53">
        <v>42</v>
      </c>
      <c r="F62" s="53"/>
      <c r="G62" s="53">
        <f>E62+F62</f>
        <v>42</v>
      </c>
      <c r="H62" s="53">
        <v>50</v>
      </c>
      <c r="I62" s="53"/>
      <c r="J62" s="53">
        <f>H62+I62</f>
        <v>50</v>
      </c>
      <c r="K62" s="53">
        <f t="shared" si="2"/>
        <v>8</v>
      </c>
      <c r="L62" s="53">
        <f t="shared" si="2"/>
        <v>0</v>
      </c>
      <c r="M62" s="53">
        <f t="shared" si="2"/>
        <v>8</v>
      </c>
    </row>
    <row r="63" spans="1:13" ht="15.75">
      <c r="A63" s="80" t="s">
        <v>74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1:13" ht="32.25" customHeight="1">
      <c r="A64" s="99" t="s">
        <v>125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1"/>
    </row>
    <row r="65" spans="1:13" ht="15.75">
      <c r="A65" s="8">
        <v>3</v>
      </c>
      <c r="B65" s="8" t="s">
        <v>34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51" customHeight="1">
      <c r="A66" s="44"/>
      <c r="B66" s="68" t="s">
        <v>102</v>
      </c>
      <c r="C66" s="53" t="s">
        <v>95</v>
      </c>
      <c r="D66" s="53" t="s">
        <v>106</v>
      </c>
      <c r="E66" s="53">
        <f>E59/E55</f>
        <v>710</v>
      </c>
      <c r="F66" s="53"/>
      <c r="G66" s="53">
        <f>E66+F66</f>
        <v>710</v>
      </c>
      <c r="H66" s="53">
        <f>ROUND(H59/H55,0)</f>
        <v>473</v>
      </c>
      <c r="I66" s="53"/>
      <c r="J66" s="53">
        <f>H66+I66</f>
        <v>473</v>
      </c>
      <c r="K66" s="53">
        <f aca="true" t="shared" si="3" ref="K66:M69">H66-E66</f>
        <v>-237</v>
      </c>
      <c r="L66" s="53">
        <f t="shared" si="3"/>
        <v>0</v>
      </c>
      <c r="M66" s="53">
        <f t="shared" si="3"/>
        <v>-237</v>
      </c>
    </row>
    <row r="67" spans="1:13" ht="63" customHeight="1">
      <c r="A67" s="44"/>
      <c r="B67" s="68" t="s">
        <v>103</v>
      </c>
      <c r="C67" s="53" t="s">
        <v>95</v>
      </c>
      <c r="D67" s="53" t="s">
        <v>106</v>
      </c>
      <c r="E67" s="53">
        <f>ROUND(E61/E55,0)</f>
        <v>212</v>
      </c>
      <c r="F67" s="53"/>
      <c r="G67" s="53">
        <f>E67+F67</f>
        <v>212</v>
      </c>
      <c r="H67" s="53">
        <f>ROUND(H59/H55,0)</f>
        <v>473</v>
      </c>
      <c r="I67" s="53"/>
      <c r="J67" s="53">
        <f>H67+I67</f>
        <v>473</v>
      </c>
      <c r="K67" s="53">
        <f t="shared" si="3"/>
        <v>261</v>
      </c>
      <c r="L67" s="53">
        <f t="shared" si="3"/>
        <v>0</v>
      </c>
      <c r="M67" s="53">
        <f t="shared" si="3"/>
        <v>261</v>
      </c>
    </row>
    <row r="68" spans="1:13" ht="49.5" customHeight="1">
      <c r="A68" s="8"/>
      <c r="B68" s="68" t="s">
        <v>104</v>
      </c>
      <c r="C68" s="53" t="s">
        <v>95</v>
      </c>
      <c r="D68" s="53" t="s">
        <v>106</v>
      </c>
      <c r="E68" s="53">
        <f>ROUND(E62/E55,0)</f>
        <v>14</v>
      </c>
      <c r="F68" s="53"/>
      <c r="G68" s="53">
        <f>E68+F68</f>
        <v>14</v>
      </c>
      <c r="H68" s="53">
        <f>ROUND(H62/H55,0)</f>
        <v>17</v>
      </c>
      <c r="I68" s="53"/>
      <c r="J68" s="53">
        <f>H68+I68</f>
        <v>17</v>
      </c>
      <c r="K68" s="53">
        <f t="shared" si="3"/>
        <v>3</v>
      </c>
      <c r="L68" s="53">
        <f t="shared" si="3"/>
        <v>0</v>
      </c>
      <c r="M68" s="53">
        <f t="shared" si="3"/>
        <v>3</v>
      </c>
    </row>
    <row r="69" spans="1:13" ht="24">
      <c r="A69" s="8"/>
      <c r="B69" s="68" t="s">
        <v>105</v>
      </c>
      <c r="C69" s="53" t="s">
        <v>107</v>
      </c>
      <c r="D69" s="53" t="s">
        <v>106</v>
      </c>
      <c r="E69" s="53">
        <f>ROUND(E37/E55,0)</f>
        <v>209197</v>
      </c>
      <c r="F69" s="53"/>
      <c r="G69" s="53">
        <f>E69+F69</f>
        <v>209197</v>
      </c>
      <c r="H69" s="53">
        <f>ROUND(H37/H55,0)</f>
        <v>209188</v>
      </c>
      <c r="I69" s="53"/>
      <c r="J69" s="53">
        <f>H69+I69</f>
        <v>209188</v>
      </c>
      <c r="K69" s="53">
        <f t="shared" si="3"/>
        <v>-9</v>
      </c>
      <c r="L69" s="53">
        <f t="shared" si="3"/>
        <v>0</v>
      </c>
      <c r="M69" s="53">
        <f t="shared" si="3"/>
        <v>-9</v>
      </c>
    </row>
    <row r="70" spans="1:13" ht="15.75">
      <c r="A70" s="80" t="s">
        <v>74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1:13" ht="25.5" customHeight="1">
      <c r="A71" s="99" t="s">
        <v>126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1"/>
    </row>
    <row r="72" spans="1:13" ht="19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3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5.75">
      <c r="A74" s="48">
        <v>4</v>
      </c>
      <c r="B74" s="48" t="s">
        <v>35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3" ht="79.5" customHeight="1">
      <c r="A75" s="53"/>
      <c r="B75" s="53" t="s">
        <v>108</v>
      </c>
      <c r="C75" s="53" t="s">
        <v>110</v>
      </c>
      <c r="D75" s="53" t="s">
        <v>106</v>
      </c>
      <c r="E75" s="53">
        <v>100</v>
      </c>
      <c r="F75" s="53"/>
      <c r="G75" s="53">
        <f>E75+F75</f>
        <v>100</v>
      </c>
      <c r="H75" s="53">
        <v>100</v>
      </c>
      <c r="I75" s="53"/>
      <c r="J75" s="53">
        <f>H75+I75</f>
        <v>100</v>
      </c>
      <c r="K75" s="53">
        <f aca="true" t="shared" si="4" ref="K75:M76">H75-E75</f>
        <v>0</v>
      </c>
      <c r="L75" s="53">
        <f t="shared" si="4"/>
        <v>0</v>
      </c>
      <c r="M75" s="53">
        <f t="shared" si="4"/>
        <v>0</v>
      </c>
    </row>
    <row r="76" spans="1:13" ht="64.5" customHeight="1">
      <c r="A76" s="53"/>
      <c r="B76" s="53" t="s">
        <v>109</v>
      </c>
      <c r="C76" s="53" t="s">
        <v>110</v>
      </c>
      <c r="D76" s="53" t="s">
        <v>106</v>
      </c>
      <c r="E76" s="53">
        <v>100</v>
      </c>
      <c r="F76" s="53"/>
      <c r="G76" s="53">
        <f>E76+F76</f>
        <v>100</v>
      </c>
      <c r="H76" s="53">
        <v>100</v>
      </c>
      <c r="I76" s="53"/>
      <c r="J76" s="53">
        <f>H76+I76</f>
        <v>100</v>
      </c>
      <c r="K76" s="53">
        <f t="shared" si="4"/>
        <v>0</v>
      </c>
      <c r="L76" s="53">
        <f t="shared" si="4"/>
        <v>0</v>
      </c>
      <c r="M76" s="53">
        <f t="shared" si="4"/>
        <v>0</v>
      </c>
    </row>
    <row r="77" spans="1:13" ht="15.75">
      <c r="A77" s="80" t="s">
        <v>74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1:13" ht="15.75">
      <c r="A78" s="80" t="s">
        <v>48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1:13" ht="39" customHeight="1">
      <c r="A79" s="71"/>
      <c r="B79" s="99" t="s">
        <v>127</v>
      </c>
      <c r="C79" s="100"/>
      <c r="D79" s="10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5.75">
      <c r="A80" s="71">
        <v>5</v>
      </c>
      <c r="B80" s="73" t="s">
        <v>128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ht="15.75">
      <c r="A81" s="71"/>
      <c r="B81" s="71" t="s">
        <v>129</v>
      </c>
      <c r="C81" s="71" t="s">
        <v>135</v>
      </c>
      <c r="D81" s="71" t="s">
        <v>136</v>
      </c>
      <c r="E81" s="74">
        <f>E35</f>
        <v>2000</v>
      </c>
      <c r="F81" s="74">
        <f aca="true" t="shared" si="5" ref="F81:M81">F35</f>
        <v>0</v>
      </c>
      <c r="G81" s="74">
        <f t="shared" si="5"/>
        <v>2000</v>
      </c>
      <c r="H81" s="74">
        <f t="shared" si="5"/>
        <v>0</v>
      </c>
      <c r="I81" s="74">
        <f t="shared" si="5"/>
        <v>0</v>
      </c>
      <c r="J81" s="74">
        <f t="shared" si="5"/>
        <v>0</v>
      </c>
      <c r="K81" s="74">
        <f t="shared" si="5"/>
        <v>-2000</v>
      </c>
      <c r="L81" s="74">
        <f t="shared" si="5"/>
        <v>0</v>
      </c>
      <c r="M81" s="74">
        <f t="shared" si="5"/>
        <v>-2000</v>
      </c>
    </row>
    <row r="82" spans="1:13" ht="15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</row>
    <row r="83" spans="1:13" ht="15.75">
      <c r="A83" s="71">
        <v>6</v>
      </c>
      <c r="B83" s="73" t="s">
        <v>33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</row>
    <row r="84" spans="1:13" ht="47.25">
      <c r="A84" s="71"/>
      <c r="B84" s="71" t="s">
        <v>130</v>
      </c>
      <c r="C84" s="71" t="s">
        <v>137</v>
      </c>
      <c r="D84" s="71" t="s">
        <v>138</v>
      </c>
      <c r="E84" s="71">
        <v>10</v>
      </c>
      <c r="F84" s="71"/>
      <c r="G84" s="71">
        <f>E84+F84</f>
        <v>10</v>
      </c>
      <c r="H84" s="71">
        <v>0</v>
      </c>
      <c r="I84" s="71"/>
      <c r="J84" s="71">
        <f>H84+I84</f>
        <v>0</v>
      </c>
      <c r="K84" s="71">
        <f>H84-E84</f>
        <v>-10</v>
      </c>
      <c r="L84" s="71">
        <f>I84-F84</f>
        <v>0</v>
      </c>
      <c r="M84" s="71">
        <f>J84-G84</f>
        <v>-10</v>
      </c>
    </row>
    <row r="85" spans="1:13" ht="15.75">
      <c r="A85" s="71">
        <v>7</v>
      </c>
      <c r="B85" s="73" t="s">
        <v>131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1:13" ht="47.25">
      <c r="A86" s="71"/>
      <c r="B86" s="71" t="s">
        <v>132</v>
      </c>
      <c r="C86" s="71" t="s">
        <v>135</v>
      </c>
      <c r="D86" s="71" t="s">
        <v>139</v>
      </c>
      <c r="E86" s="71">
        <f>E81/E84</f>
        <v>200</v>
      </c>
      <c r="F86" s="71">
        <v>0</v>
      </c>
      <c r="G86" s="71">
        <f>G81/G84</f>
        <v>200</v>
      </c>
      <c r="H86" s="71">
        <v>0</v>
      </c>
      <c r="I86" s="71">
        <v>0</v>
      </c>
      <c r="J86" s="71">
        <v>0</v>
      </c>
      <c r="K86" s="71">
        <f>H86-E86</f>
        <v>-200</v>
      </c>
      <c r="L86" s="71">
        <f>I86-F86</f>
        <v>0</v>
      </c>
      <c r="M86" s="71">
        <f>J86-G86</f>
        <v>-200</v>
      </c>
    </row>
    <row r="87" spans="1:13" ht="15.75">
      <c r="A87" s="71">
        <v>8</v>
      </c>
      <c r="B87" s="73" t="s">
        <v>133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spans="1:13" ht="47.25">
      <c r="A88" s="71"/>
      <c r="B88" s="71" t="s">
        <v>134</v>
      </c>
      <c r="C88" s="71" t="s">
        <v>110</v>
      </c>
      <c r="D88" s="71" t="s">
        <v>140</v>
      </c>
      <c r="E88" s="71"/>
      <c r="F88" s="71"/>
      <c r="G88" s="71"/>
      <c r="H88" s="71"/>
      <c r="I88" s="71"/>
      <c r="J88" s="71"/>
      <c r="K88" s="71"/>
      <c r="L88" s="71"/>
      <c r="M88" s="71"/>
    </row>
    <row r="89" spans="1:13" ht="15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1:13" ht="15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</row>
    <row r="91" spans="1:13" ht="15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1:13" ht="31.5" customHeight="1">
      <c r="A92" s="42"/>
      <c r="B92" s="121" t="s">
        <v>111</v>
      </c>
      <c r="C92" s="122"/>
      <c r="D92" s="123"/>
      <c r="E92"/>
      <c r="F92" s="61"/>
      <c r="G92"/>
      <c r="H92"/>
      <c r="I92" s="62" t="s">
        <v>112</v>
      </c>
      <c r="J92"/>
      <c r="K92" s="42"/>
      <c r="L92" s="42"/>
      <c r="M92" s="42"/>
    </row>
    <row r="93" spans="1:13" ht="15.75">
      <c r="A93" s="42"/>
      <c r="B93" s="63"/>
      <c r="C93"/>
      <c r="D93"/>
      <c r="E93"/>
      <c r="F93" s="64" t="s">
        <v>113</v>
      </c>
      <c r="G93"/>
      <c r="H93"/>
      <c r="I93"/>
      <c r="J93"/>
      <c r="K93" s="42"/>
      <c r="L93" s="42"/>
      <c r="M93" s="42"/>
    </row>
    <row r="94" spans="1:13" ht="15.75">
      <c r="A94" s="50"/>
      <c r="B94" s="63"/>
      <c r="C94"/>
      <c r="D94"/>
      <c r="E94"/>
      <c r="F94" s="64"/>
      <c r="G94"/>
      <c r="H94"/>
      <c r="I94"/>
      <c r="J94"/>
      <c r="K94" s="50"/>
      <c r="L94" s="50"/>
      <c r="M94" s="50"/>
    </row>
    <row r="95" spans="1:10" ht="15.75">
      <c r="A95" s="1"/>
      <c r="B95" s="120" t="s">
        <v>114</v>
      </c>
      <c r="C95" s="120"/>
      <c r="D95" s="120"/>
      <c r="E95" s="120"/>
      <c r="F95" s="65" t="s">
        <v>115</v>
      </c>
      <c r="G95"/>
      <c r="H95"/>
      <c r="I95" s="62" t="s">
        <v>116</v>
      </c>
      <c r="J95"/>
    </row>
    <row r="96" spans="1:13" ht="15.75" customHeight="1">
      <c r="A96" s="49"/>
      <c r="B96" s="66"/>
      <c r="C96"/>
      <c r="D96"/>
      <c r="E96"/>
      <c r="F96" s="64" t="s">
        <v>113</v>
      </c>
      <c r="G96"/>
      <c r="H96"/>
      <c r="I96"/>
      <c r="J96"/>
      <c r="K96" s="51"/>
      <c r="L96" s="51"/>
      <c r="M96" s="51"/>
    </row>
    <row r="97" spans="1:13" ht="43.5" customHeight="1">
      <c r="A97" s="49"/>
      <c r="B97" s="49"/>
      <c r="C97" s="49"/>
      <c r="D97" s="49"/>
      <c r="E97" s="49"/>
      <c r="F97" s="60"/>
      <c r="G97" s="59"/>
      <c r="H97" s="59"/>
      <c r="I97" s="60"/>
      <c r="J97" s="59"/>
      <c r="K97" s="59"/>
      <c r="L97" s="59"/>
      <c r="M97" s="59"/>
    </row>
    <row r="98" spans="1:13" ht="15.75" customHeight="1">
      <c r="A98" s="49"/>
      <c r="B98" s="49"/>
      <c r="C98" s="49"/>
      <c r="D98" s="49"/>
      <c r="E98" s="49"/>
      <c r="F98" s="60"/>
      <c r="G98" s="47"/>
      <c r="H98" s="47"/>
      <c r="I98" s="60"/>
      <c r="J98" s="51"/>
      <c r="K98" s="51"/>
      <c r="L98" s="51"/>
      <c r="M98" s="51"/>
    </row>
  </sheetData>
  <sheetProtection/>
  <mergeCells count="60">
    <mergeCell ref="A71:M71"/>
    <mergeCell ref="B95:E95"/>
    <mergeCell ref="B92:D92"/>
    <mergeCell ref="J1:M4"/>
    <mergeCell ref="A11:A12"/>
    <mergeCell ref="A5:M5"/>
    <mergeCell ref="K51:M51"/>
    <mergeCell ref="A56:M56"/>
    <mergeCell ref="A63:M63"/>
    <mergeCell ref="R31:T31"/>
    <mergeCell ref="U31:W31"/>
    <mergeCell ref="X31:Z31"/>
    <mergeCell ref="E11:M11"/>
    <mergeCell ref="E12:M12"/>
    <mergeCell ref="B15:M15"/>
    <mergeCell ref="B16:M16"/>
    <mergeCell ref="H31:J31"/>
    <mergeCell ref="K31:M31"/>
    <mergeCell ref="B31:D32"/>
    <mergeCell ref="A51:A52"/>
    <mergeCell ref="B51:B52"/>
    <mergeCell ref="C51:C52"/>
    <mergeCell ref="D51:D52"/>
    <mergeCell ref="E51:G51"/>
    <mergeCell ref="H51:J51"/>
    <mergeCell ref="A6:M6"/>
    <mergeCell ref="E7:M7"/>
    <mergeCell ref="E8:M8"/>
    <mergeCell ref="E9:M9"/>
    <mergeCell ref="E10:M10"/>
    <mergeCell ref="A7:A8"/>
    <mergeCell ref="A9:A10"/>
    <mergeCell ref="B17:M17"/>
    <mergeCell ref="B34:D34"/>
    <mergeCell ref="A13:M13"/>
    <mergeCell ref="B23:M23"/>
    <mergeCell ref="B24:M24"/>
    <mergeCell ref="B25:M25"/>
    <mergeCell ref="A31:A32"/>
    <mergeCell ref="E31:G31"/>
    <mergeCell ref="B33:D33"/>
    <mergeCell ref="B37:D37"/>
    <mergeCell ref="A38:M38"/>
    <mergeCell ref="A41:M41"/>
    <mergeCell ref="B43:D44"/>
    <mergeCell ref="K43:M43"/>
    <mergeCell ref="H43:J43"/>
    <mergeCell ref="A43:A44"/>
    <mergeCell ref="E43:G43"/>
    <mergeCell ref="A39:M39"/>
    <mergeCell ref="B35:D35"/>
    <mergeCell ref="B36:D36"/>
    <mergeCell ref="A64:M64"/>
    <mergeCell ref="B79:D79"/>
    <mergeCell ref="A78:M78"/>
    <mergeCell ref="B46:D46"/>
    <mergeCell ref="B45:D45"/>
    <mergeCell ref="B47:D47"/>
    <mergeCell ref="A70:M70"/>
    <mergeCell ref="A77:M77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2020-03-13T05:49:01Z</cp:lastPrinted>
  <dcterms:created xsi:type="dcterms:W3CDTF">2018-12-28T08:43:53Z</dcterms:created>
  <dcterms:modified xsi:type="dcterms:W3CDTF">2021-02-21T13:11:51Z</dcterms:modified>
  <cp:category/>
  <cp:version/>
  <cp:contentType/>
  <cp:contentStatus/>
</cp:coreProperties>
</file>